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化工与材料学院2021届面试拟获得推免资格学生名单公示" sheetId="1" r:id="rId1"/>
  </sheets>
  <calcPr calcId="145621"/>
</workbook>
</file>

<file path=xl/calcChain.xml><?xml version="1.0" encoding="utf-8"?>
<calcChain xmlns="http://schemas.openxmlformats.org/spreadsheetml/2006/main">
  <c r="J21" i="1" l="1"/>
  <c r="G21" i="1"/>
  <c r="H21" i="1" s="1"/>
  <c r="J20" i="1"/>
  <c r="G20" i="1"/>
  <c r="H20" i="1" s="1"/>
  <c r="J19" i="1"/>
  <c r="G19" i="1"/>
  <c r="H19" i="1" s="1"/>
  <c r="J18" i="1"/>
  <c r="G18" i="1"/>
  <c r="H18" i="1" s="1"/>
  <c r="K18" i="1" s="1"/>
  <c r="J17" i="1"/>
  <c r="G17" i="1"/>
  <c r="H17" i="1" s="1"/>
  <c r="J16" i="1"/>
  <c r="G16" i="1"/>
  <c r="H16" i="1" s="1"/>
  <c r="K16" i="1" s="1"/>
  <c r="J15" i="1"/>
  <c r="G15" i="1"/>
  <c r="H15" i="1" s="1"/>
  <c r="J14" i="1"/>
  <c r="G14" i="1"/>
  <c r="H14" i="1" s="1"/>
  <c r="K14" i="1" s="1"/>
  <c r="J13" i="1"/>
  <c r="G13" i="1"/>
  <c r="H13" i="1" s="1"/>
  <c r="J12" i="1"/>
  <c r="G12" i="1"/>
  <c r="H12" i="1" s="1"/>
  <c r="K12" i="1" s="1"/>
  <c r="J11" i="1"/>
  <c r="G11" i="1"/>
  <c r="H11" i="1" s="1"/>
  <c r="J10" i="1"/>
  <c r="G10" i="1"/>
  <c r="H10" i="1" s="1"/>
  <c r="K10" i="1" s="1"/>
  <c r="J9" i="1"/>
  <c r="G9" i="1"/>
  <c r="H9" i="1" s="1"/>
  <c r="J8" i="1"/>
  <c r="G8" i="1"/>
  <c r="H8" i="1" s="1"/>
  <c r="K8" i="1" s="1"/>
  <c r="J7" i="1"/>
  <c r="G7" i="1"/>
  <c r="H7" i="1" s="1"/>
  <c r="J6" i="1"/>
  <c r="G6" i="1"/>
  <c r="H6" i="1" s="1"/>
  <c r="K6" i="1" s="1"/>
  <c r="J5" i="1"/>
  <c r="G5" i="1"/>
  <c r="H5" i="1" s="1"/>
  <c r="J4" i="1"/>
  <c r="G4" i="1"/>
  <c r="H4" i="1" s="1"/>
  <c r="K4" i="1" s="1"/>
  <c r="J3" i="1"/>
  <c r="G3" i="1"/>
  <c r="H3" i="1" s="1"/>
  <c r="K19" i="1" l="1"/>
  <c r="K21" i="1"/>
  <c r="K20" i="1"/>
  <c r="K3" i="1"/>
  <c r="K5" i="1"/>
  <c r="K7" i="1"/>
  <c r="K9" i="1"/>
  <c r="K11" i="1"/>
  <c r="K13" i="1"/>
  <c r="K15" i="1"/>
  <c r="K17" i="1"/>
</calcChain>
</file>

<file path=xl/sharedStrings.xml><?xml version="1.0" encoding="utf-8"?>
<sst xmlns="http://schemas.openxmlformats.org/spreadsheetml/2006/main" count="110" uniqueCount="73">
  <si>
    <t>专业</t>
    <phoneticPr fontId="2" type="noConversion"/>
  </si>
  <si>
    <t xml:space="preserve">学号  </t>
  </si>
  <si>
    <t xml:space="preserve">姓名  </t>
  </si>
  <si>
    <t xml:space="preserve">班级  </t>
  </si>
  <si>
    <t xml:space="preserve">平均学分绩     </t>
  </si>
  <si>
    <t>百分制成绩</t>
    <phoneticPr fontId="2" type="noConversion"/>
  </si>
  <si>
    <t>学习成绩*0.8</t>
    <phoneticPr fontId="2" type="noConversion"/>
  </si>
  <si>
    <t>素质和发展成绩</t>
    <phoneticPr fontId="2" type="noConversion"/>
  </si>
  <si>
    <t>素质和发展*0.2</t>
    <phoneticPr fontId="2" type="noConversion"/>
  </si>
  <si>
    <t>综合成绩</t>
    <phoneticPr fontId="2" type="noConversion"/>
  </si>
  <si>
    <t>备注</t>
    <phoneticPr fontId="2" type="noConversion"/>
  </si>
  <si>
    <t>高分子材料与工程</t>
    <phoneticPr fontId="2" type="noConversion"/>
  </si>
  <si>
    <t xml:space="preserve">17032307        </t>
  </si>
  <si>
    <t xml:space="preserve">170323      </t>
  </si>
  <si>
    <t>推荐</t>
    <phoneticPr fontId="2" type="noConversion"/>
  </si>
  <si>
    <t xml:space="preserve">17032223        </t>
  </si>
  <si>
    <t xml:space="preserve">刘佳欣   </t>
  </si>
  <si>
    <t xml:space="preserve">170322      </t>
  </si>
  <si>
    <t xml:space="preserve">17033319        </t>
  </si>
  <si>
    <t xml:space="preserve">张昊  </t>
  </si>
  <si>
    <t xml:space="preserve">17032304        </t>
  </si>
  <si>
    <t xml:space="preserve">吉庆隆   </t>
  </si>
  <si>
    <t xml:space="preserve">17032226        </t>
  </si>
  <si>
    <t xml:space="preserve">张冬  </t>
  </si>
  <si>
    <t>推荐</t>
    <phoneticPr fontId="2" type="noConversion"/>
  </si>
  <si>
    <t>化学工程与工艺（精细化工）</t>
    <phoneticPr fontId="2" type="noConversion"/>
  </si>
  <si>
    <t xml:space="preserve">17033607        </t>
  </si>
  <si>
    <t xml:space="preserve">李翔  </t>
  </si>
  <si>
    <t xml:space="preserve">170331      </t>
  </si>
  <si>
    <t xml:space="preserve">17033622        </t>
  </si>
  <si>
    <t xml:space="preserve">冯雪瑶   </t>
  </si>
  <si>
    <t xml:space="preserve">17033223        </t>
  </si>
  <si>
    <t xml:space="preserve">高宏阳   </t>
  </si>
  <si>
    <t xml:space="preserve">170332      </t>
  </si>
  <si>
    <t xml:space="preserve">17033527        </t>
  </si>
  <si>
    <t xml:space="preserve">米国梁   </t>
  </si>
  <si>
    <t xml:space="preserve">17033432        </t>
  </si>
  <si>
    <t xml:space="preserve">岳沛莹   </t>
  </si>
  <si>
    <t xml:space="preserve">17033117        </t>
  </si>
  <si>
    <t xml:space="preserve">杨轶博   </t>
  </si>
  <si>
    <t>化学工程与工艺（催化科学与工程）</t>
    <phoneticPr fontId="2" type="noConversion"/>
  </si>
  <si>
    <t xml:space="preserve">17033332        </t>
  </si>
  <si>
    <t xml:space="preserve">阴安萍   </t>
  </si>
  <si>
    <t xml:space="preserve">170333      </t>
  </si>
  <si>
    <t>化学工程与工艺（制盐与盐化工）</t>
    <phoneticPr fontId="2" type="noConversion"/>
  </si>
  <si>
    <t xml:space="preserve">17033221        </t>
  </si>
  <si>
    <t xml:space="preserve">闫昊辰   </t>
  </si>
  <si>
    <t xml:space="preserve">170335      </t>
  </si>
  <si>
    <t xml:space="preserve">17033623        </t>
  </si>
  <si>
    <t xml:space="preserve">何婷  </t>
  </si>
  <si>
    <t xml:space="preserve">170334      </t>
  </si>
  <si>
    <t>化学工程与工艺（生物化工）</t>
    <phoneticPr fontId="2" type="noConversion"/>
  </si>
  <si>
    <t xml:space="preserve">17033334        </t>
  </si>
  <si>
    <t xml:space="preserve">周蕾  </t>
  </si>
  <si>
    <t xml:space="preserve">170336      </t>
  </si>
  <si>
    <t>材料化学</t>
    <phoneticPr fontId="2" type="noConversion"/>
  </si>
  <si>
    <t xml:space="preserve">17035126        </t>
  </si>
  <si>
    <t xml:space="preserve">林倩倩   </t>
  </si>
  <si>
    <t xml:space="preserve">170351      </t>
  </si>
  <si>
    <t xml:space="preserve">17035227        </t>
  </si>
  <si>
    <t xml:space="preserve">牛沭文   </t>
  </si>
  <si>
    <t xml:space="preserve">170352      </t>
  </si>
  <si>
    <t>应用化学</t>
    <phoneticPr fontId="2" type="noConversion"/>
  </si>
  <si>
    <t xml:space="preserve">17036121        </t>
  </si>
  <si>
    <t xml:space="preserve">林田  </t>
  </si>
  <si>
    <t xml:space="preserve">170361      </t>
  </si>
  <si>
    <t xml:space="preserve">17036130        </t>
  </si>
  <si>
    <t xml:space="preserve">张灵玉   </t>
  </si>
  <si>
    <t>公示期为2020年9月28日~9月30日（共3天），在此期间如对以上公示内容有异议，请联系化工与材料学院 。</t>
    <phoneticPr fontId="2" type="noConversion"/>
  </si>
  <si>
    <t>专业排名</t>
    <phoneticPr fontId="2" type="noConversion"/>
  </si>
  <si>
    <t>化工与材料学院</t>
    <phoneticPr fontId="2" type="noConversion"/>
  </si>
  <si>
    <t>化工与材料学院2021届拟获得推荐免试研究生名单公示</t>
    <phoneticPr fontId="2" type="noConversion"/>
  </si>
  <si>
    <r>
      <rPr>
        <sz val="11"/>
        <rFont val="宋体"/>
        <family val="3"/>
        <charset val="134"/>
      </rPr>
      <t>李岱原</t>
    </r>
    <r>
      <rPr>
        <sz val="11"/>
        <rFont val="宋体  "/>
        <family val="2"/>
      </rPr>
      <t xml:space="preserve">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</si>
</sst>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);[Red]\(0.000\)"/>
    <numFmt numFmtId="177" formatCode="#,##0.000_ "/>
    <numFmt numFmtId="178" formatCode="#,##0.00_ "/>
    <numFmt numFmtId="179" formatCode="0.000_ "/>
  </numFmts>
  <fonts count="13">
    <font>
      <sz val="11"/>
      <color theme="1"/>
      <name val="宋体"/>
      <family val="2"/>
      <scheme val="minor"/>
    </font>
    <font>
      <sz val="11"/>
      <name val="宋体  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  "/>
      <family val="2"/>
    </font>
    <font>
      <sz val="11"/>
      <color indexed="8"/>
      <name val="宋体  "/>
      <family val="2"/>
    </font>
    <font>
      <sz val="11"/>
      <color indexed="8"/>
      <name val="宋体"/>
      <family val="3"/>
      <charset val="134"/>
    </font>
    <font>
      <b/>
      <sz val="11"/>
      <name val="宋体  "/>
      <family val="2"/>
    </font>
    <font>
      <b/>
      <sz val="11"/>
      <name val="宋体"/>
      <family val="3"/>
      <charset val="134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Q13" sqref="Q13"/>
    </sheetView>
  </sheetViews>
  <sheetFormatPr defaultRowHeight="13.5"/>
  <cols>
    <col min="1" max="1" width="6.625" style="8" customWidth="1"/>
    <col min="2" max="2" width="32.875" style="8" customWidth="1"/>
    <col min="3" max="3" width="10.875" style="8" customWidth="1"/>
    <col min="4" max="5" width="9" style="8"/>
    <col min="6" max="6" width="9.5" style="9" customWidth="1"/>
    <col min="7" max="7" width="8.125" style="8" customWidth="1"/>
    <col min="8" max="8" width="10.125" style="8" customWidth="1"/>
    <col min="9" max="9" width="11.125" style="8" customWidth="1"/>
    <col min="10" max="10" width="9.875" style="9" customWidth="1"/>
    <col min="11" max="11" width="7.625" style="9" customWidth="1"/>
    <col min="12" max="12" width="7.375" style="8" customWidth="1"/>
    <col min="13" max="16384" width="9" style="8"/>
  </cols>
  <sheetData>
    <row r="1" spans="1:12" ht="31.5" customHeight="1">
      <c r="A1" s="36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3" customFormat="1" ht="31.5" customHeight="1">
      <c r="A2" s="31" t="s">
        <v>69</v>
      </c>
      <c r="B2" s="31" t="s">
        <v>0</v>
      </c>
      <c r="C2" s="30" t="s">
        <v>1</v>
      </c>
      <c r="D2" s="30" t="s">
        <v>2</v>
      </c>
      <c r="E2" s="30" t="s">
        <v>3</v>
      </c>
      <c r="F2" s="32" t="s">
        <v>4</v>
      </c>
      <c r="G2" s="31" t="s">
        <v>5</v>
      </c>
      <c r="H2" s="31" t="s">
        <v>6</v>
      </c>
      <c r="I2" s="31" t="s">
        <v>7</v>
      </c>
      <c r="J2" s="33" t="s">
        <v>8</v>
      </c>
      <c r="K2" s="33" t="s">
        <v>9</v>
      </c>
      <c r="L2" s="31" t="s">
        <v>10</v>
      </c>
    </row>
    <row r="3" spans="1:12" s="17" customFormat="1" ht="20.100000000000001" customHeight="1">
      <c r="A3" s="4">
        <v>1</v>
      </c>
      <c r="B3" s="5" t="s">
        <v>11</v>
      </c>
      <c r="C3" s="1" t="s">
        <v>12</v>
      </c>
      <c r="D3" s="1" t="s">
        <v>72</v>
      </c>
      <c r="E3" s="1" t="s">
        <v>13</v>
      </c>
      <c r="F3" s="6">
        <v>3.823</v>
      </c>
      <c r="G3" s="4">
        <f t="shared" ref="G3:G18" si="0">F3*10+50</f>
        <v>88.22999999999999</v>
      </c>
      <c r="H3" s="4">
        <f t="shared" ref="H3:H18" si="1">G3*0.8</f>
        <v>70.583999999999989</v>
      </c>
      <c r="I3" s="4">
        <v>73.921000000000006</v>
      </c>
      <c r="J3" s="6">
        <f t="shared" ref="J3:J18" si="2">I3*0.2</f>
        <v>14.784200000000002</v>
      </c>
      <c r="K3" s="6">
        <f t="shared" ref="K3:K18" si="3">H3+J3</f>
        <v>85.368199999999987</v>
      </c>
      <c r="L3" s="5" t="s">
        <v>24</v>
      </c>
    </row>
    <row r="4" spans="1:12" s="17" customFormat="1" ht="20.100000000000001" customHeight="1">
      <c r="A4" s="4">
        <v>2</v>
      </c>
      <c r="B4" s="5" t="s">
        <v>11</v>
      </c>
      <c r="C4" s="1" t="s">
        <v>15</v>
      </c>
      <c r="D4" s="1" t="s">
        <v>16</v>
      </c>
      <c r="E4" s="1" t="s">
        <v>17</v>
      </c>
      <c r="F4" s="6">
        <v>3.8610000000000002</v>
      </c>
      <c r="G4" s="4">
        <f t="shared" si="0"/>
        <v>88.61</v>
      </c>
      <c r="H4" s="4">
        <f t="shared" si="1"/>
        <v>70.888000000000005</v>
      </c>
      <c r="I4" s="4">
        <v>71.997</v>
      </c>
      <c r="J4" s="6">
        <f t="shared" si="2"/>
        <v>14.3994</v>
      </c>
      <c r="K4" s="6">
        <f t="shared" si="3"/>
        <v>85.287400000000005</v>
      </c>
      <c r="L4" s="5" t="s">
        <v>24</v>
      </c>
    </row>
    <row r="5" spans="1:12" s="17" customFormat="1" ht="20.100000000000001" customHeight="1">
      <c r="A5" s="4">
        <v>3</v>
      </c>
      <c r="B5" s="5" t="s">
        <v>11</v>
      </c>
      <c r="C5" s="1" t="s">
        <v>18</v>
      </c>
      <c r="D5" s="1" t="s">
        <v>19</v>
      </c>
      <c r="E5" s="1" t="s">
        <v>13</v>
      </c>
      <c r="F5" s="6">
        <v>3.8530000000000002</v>
      </c>
      <c r="G5" s="4">
        <f t="shared" si="0"/>
        <v>88.53</v>
      </c>
      <c r="H5" s="4">
        <f t="shared" si="1"/>
        <v>70.823999999999998</v>
      </c>
      <c r="I5" s="4">
        <v>63.918999999999997</v>
      </c>
      <c r="J5" s="6">
        <f t="shared" si="2"/>
        <v>12.783799999999999</v>
      </c>
      <c r="K5" s="6">
        <f t="shared" si="3"/>
        <v>83.607799999999997</v>
      </c>
      <c r="L5" s="5" t="s">
        <v>24</v>
      </c>
    </row>
    <row r="6" spans="1:12" s="17" customFormat="1" ht="20.100000000000001" customHeight="1">
      <c r="A6" s="4">
        <v>4</v>
      </c>
      <c r="B6" s="5" t="s">
        <v>11</v>
      </c>
      <c r="C6" s="1" t="s">
        <v>20</v>
      </c>
      <c r="D6" s="1" t="s">
        <v>21</v>
      </c>
      <c r="E6" s="1" t="s">
        <v>13</v>
      </c>
      <c r="F6" s="6">
        <v>3.8290000000000002</v>
      </c>
      <c r="G6" s="4">
        <f t="shared" si="0"/>
        <v>88.289999999999992</v>
      </c>
      <c r="H6" s="4">
        <f t="shared" si="1"/>
        <v>70.631999999999991</v>
      </c>
      <c r="I6" s="4">
        <v>64.474999999999994</v>
      </c>
      <c r="J6" s="6">
        <f t="shared" si="2"/>
        <v>12.895</v>
      </c>
      <c r="K6" s="6">
        <f t="shared" si="3"/>
        <v>83.526999999999987</v>
      </c>
      <c r="L6" s="5" t="s">
        <v>24</v>
      </c>
    </row>
    <row r="7" spans="1:12" s="7" customFormat="1" ht="20.100000000000001" customHeight="1">
      <c r="A7" s="4">
        <v>5</v>
      </c>
      <c r="B7" s="5" t="s">
        <v>11</v>
      </c>
      <c r="C7" s="1" t="s">
        <v>22</v>
      </c>
      <c r="D7" s="1" t="s">
        <v>23</v>
      </c>
      <c r="E7" s="1" t="s">
        <v>17</v>
      </c>
      <c r="F7" s="6">
        <v>3.8250000000000002</v>
      </c>
      <c r="G7" s="4">
        <f t="shared" si="0"/>
        <v>88.25</v>
      </c>
      <c r="H7" s="4">
        <f t="shared" si="1"/>
        <v>70.600000000000009</v>
      </c>
      <c r="I7" s="4">
        <v>60.521999999999998</v>
      </c>
      <c r="J7" s="6">
        <f t="shared" si="2"/>
        <v>12.1044</v>
      </c>
      <c r="K7" s="6">
        <f t="shared" si="3"/>
        <v>82.704400000000007</v>
      </c>
      <c r="L7" s="5" t="s">
        <v>24</v>
      </c>
    </row>
    <row r="8" spans="1:12" ht="20.100000000000001" customHeight="1">
      <c r="A8" s="4">
        <v>1</v>
      </c>
      <c r="B8" s="5" t="s">
        <v>25</v>
      </c>
      <c r="C8" s="1" t="s">
        <v>26</v>
      </c>
      <c r="D8" s="1" t="s">
        <v>27</v>
      </c>
      <c r="E8" s="1" t="s">
        <v>28</v>
      </c>
      <c r="F8" s="18">
        <v>4.2699999999999996</v>
      </c>
      <c r="G8" s="14">
        <f t="shared" si="0"/>
        <v>92.699999999999989</v>
      </c>
      <c r="H8" s="10">
        <f t="shared" si="1"/>
        <v>74.16</v>
      </c>
      <c r="I8" s="10">
        <v>77.325999999999993</v>
      </c>
      <c r="J8" s="15">
        <f t="shared" si="2"/>
        <v>15.465199999999999</v>
      </c>
      <c r="K8" s="16">
        <f t="shared" si="3"/>
        <v>89.625199999999992</v>
      </c>
      <c r="L8" s="2" t="s">
        <v>14</v>
      </c>
    </row>
    <row r="9" spans="1:12" ht="20.100000000000001" customHeight="1">
      <c r="A9" s="4">
        <v>2</v>
      </c>
      <c r="B9" s="5" t="s">
        <v>25</v>
      </c>
      <c r="C9" s="1" t="s">
        <v>29</v>
      </c>
      <c r="D9" s="1" t="s">
        <v>30</v>
      </c>
      <c r="E9" s="1" t="s">
        <v>28</v>
      </c>
      <c r="F9" s="18">
        <v>3.98</v>
      </c>
      <c r="G9" s="14">
        <f t="shared" si="0"/>
        <v>89.8</v>
      </c>
      <c r="H9" s="10">
        <f t="shared" si="1"/>
        <v>71.84</v>
      </c>
      <c r="I9" s="10">
        <v>67.831000000000003</v>
      </c>
      <c r="J9" s="15">
        <f t="shared" si="2"/>
        <v>13.566200000000002</v>
      </c>
      <c r="K9" s="16">
        <f t="shared" si="3"/>
        <v>85.406200000000013</v>
      </c>
      <c r="L9" s="2" t="s">
        <v>14</v>
      </c>
    </row>
    <row r="10" spans="1:12" ht="20.100000000000001" customHeight="1">
      <c r="A10" s="4">
        <v>3</v>
      </c>
      <c r="B10" s="5" t="s">
        <v>25</v>
      </c>
      <c r="C10" s="1" t="s">
        <v>31</v>
      </c>
      <c r="D10" s="1" t="s">
        <v>32</v>
      </c>
      <c r="E10" s="1" t="s">
        <v>33</v>
      </c>
      <c r="F10" s="18">
        <v>4.0010000000000003</v>
      </c>
      <c r="G10" s="14">
        <f t="shared" si="0"/>
        <v>90.01</v>
      </c>
      <c r="H10" s="10">
        <f t="shared" si="1"/>
        <v>72.00800000000001</v>
      </c>
      <c r="I10" s="10">
        <v>64.626999999999995</v>
      </c>
      <c r="J10" s="15">
        <f t="shared" si="2"/>
        <v>12.9254</v>
      </c>
      <c r="K10" s="16">
        <f t="shared" si="3"/>
        <v>84.933400000000006</v>
      </c>
      <c r="L10" s="2" t="s">
        <v>14</v>
      </c>
    </row>
    <row r="11" spans="1:12" ht="20.100000000000001" customHeight="1">
      <c r="A11" s="4">
        <v>4</v>
      </c>
      <c r="B11" s="5" t="s">
        <v>25</v>
      </c>
      <c r="C11" s="1" t="s">
        <v>34</v>
      </c>
      <c r="D11" s="1" t="s">
        <v>35</v>
      </c>
      <c r="E11" s="1" t="s">
        <v>28</v>
      </c>
      <c r="F11" s="18">
        <v>3.9569999999999999</v>
      </c>
      <c r="G11" s="14">
        <f t="shared" si="0"/>
        <v>89.57</v>
      </c>
      <c r="H11" s="10">
        <f t="shared" si="1"/>
        <v>71.655999999999992</v>
      </c>
      <c r="I11" s="10">
        <v>64.325999999999993</v>
      </c>
      <c r="J11" s="15">
        <f t="shared" si="2"/>
        <v>12.8652</v>
      </c>
      <c r="K11" s="16">
        <f t="shared" si="3"/>
        <v>84.521199999999993</v>
      </c>
      <c r="L11" s="2" t="s">
        <v>14</v>
      </c>
    </row>
    <row r="12" spans="1:12" ht="20.100000000000001" customHeight="1">
      <c r="A12" s="4">
        <v>5</v>
      </c>
      <c r="B12" s="5" t="s">
        <v>25</v>
      </c>
      <c r="C12" s="1" t="s">
        <v>36</v>
      </c>
      <c r="D12" s="1" t="s">
        <v>37</v>
      </c>
      <c r="E12" s="1" t="s">
        <v>28</v>
      </c>
      <c r="F12" s="18">
        <v>3.6869999999999998</v>
      </c>
      <c r="G12" s="14">
        <f t="shared" si="0"/>
        <v>86.87</v>
      </c>
      <c r="H12" s="10">
        <f t="shared" si="1"/>
        <v>69.496000000000009</v>
      </c>
      <c r="I12" s="10">
        <v>73.313999999999993</v>
      </c>
      <c r="J12" s="15">
        <f t="shared" si="2"/>
        <v>14.662799999999999</v>
      </c>
      <c r="K12" s="16">
        <f t="shared" si="3"/>
        <v>84.158800000000014</v>
      </c>
      <c r="L12" s="2" t="s">
        <v>14</v>
      </c>
    </row>
    <row r="13" spans="1:12" ht="20.100000000000001" customHeight="1">
      <c r="A13" s="4">
        <v>6</v>
      </c>
      <c r="B13" s="5" t="s">
        <v>25</v>
      </c>
      <c r="C13" s="1" t="s">
        <v>38</v>
      </c>
      <c r="D13" s="1" t="s">
        <v>39</v>
      </c>
      <c r="E13" s="1" t="s">
        <v>28</v>
      </c>
      <c r="F13" s="18">
        <v>3.8220000000000001</v>
      </c>
      <c r="G13" s="14">
        <f t="shared" si="0"/>
        <v>88.22</v>
      </c>
      <c r="H13" s="10">
        <f t="shared" si="1"/>
        <v>70.576000000000008</v>
      </c>
      <c r="I13" s="10">
        <v>67.795000000000002</v>
      </c>
      <c r="J13" s="15">
        <f t="shared" si="2"/>
        <v>13.559000000000001</v>
      </c>
      <c r="K13" s="16">
        <f t="shared" si="3"/>
        <v>84.135000000000005</v>
      </c>
      <c r="L13" s="2" t="s">
        <v>14</v>
      </c>
    </row>
    <row r="14" spans="1:12" ht="20.100000000000001" customHeight="1">
      <c r="A14" s="4">
        <v>1</v>
      </c>
      <c r="B14" s="5" t="s">
        <v>40</v>
      </c>
      <c r="C14" s="1" t="s">
        <v>41</v>
      </c>
      <c r="D14" s="1" t="s">
        <v>42</v>
      </c>
      <c r="E14" s="1" t="s">
        <v>43</v>
      </c>
      <c r="F14" s="18">
        <v>3.73</v>
      </c>
      <c r="G14" s="14">
        <f t="shared" si="0"/>
        <v>87.3</v>
      </c>
      <c r="H14" s="10">
        <f t="shared" si="1"/>
        <v>69.84</v>
      </c>
      <c r="I14" s="10">
        <v>62.798000000000002</v>
      </c>
      <c r="J14" s="15">
        <f t="shared" si="2"/>
        <v>12.559600000000001</v>
      </c>
      <c r="K14" s="16">
        <f t="shared" si="3"/>
        <v>82.399600000000007</v>
      </c>
      <c r="L14" s="2" t="s">
        <v>14</v>
      </c>
    </row>
    <row r="15" spans="1:12" ht="20.100000000000001" customHeight="1">
      <c r="A15" s="4">
        <v>1</v>
      </c>
      <c r="B15" s="5" t="s">
        <v>44</v>
      </c>
      <c r="C15" s="1" t="s">
        <v>45</v>
      </c>
      <c r="D15" s="1" t="s">
        <v>46</v>
      </c>
      <c r="E15" s="1" t="s">
        <v>47</v>
      </c>
      <c r="F15" s="18">
        <v>3.7010000000000001</v>
      </c>
      <c r="G15" s="14">
        <f t="shared" si="0"/>
        <v>87.009999999999991</v>
      </c>
      <c r="H15" s="10">
        <f t="shared" si="1"/>
        <v>69.60799999999999</v>
      </c>
      <c r="I15" s="10">
        <v>62.561</v>
      </c>
      <c r="J15" s="15">
        <f t="shared" si="2"/>
        <v>12.5122</v>
      </c>
      <c r="K15" s="16">
        <f t="shared" si="3"/>
        <v>82.120199999999983</v>
      </c>
      <c r="L15" s="2" t="s">
        <v>14</v>
      </c>
    </row>
    <row r="16" spans="1:12" ht="20.100000000000001" customHeight="1">
      <c r="A16" s="10">
        <v>2</v>
      </c>
      <c r="B16" s="11" t="s">
        <v>44</v>
      </c>
      <c r="C16" s="12" t="s">
        <v>48</v>
      </c>
      <c r="D16" s="12" t="s">
        <v>49</v>
      </c>
      <c r="E16" s="12" t="s">
        <v>50</v>
      </c>
      <c r="F16" s="13">
        <v>3.7029999999999998</v>
      </c>
      <c r="G16" s="14">
        <f t="shared" si="0"/>
        <v>87.03</v>
      </c>
      <c r="H16" s="10">
        <f t="shared" si="1"/>
        <v>69.624000000000009</v>
      </c>
      <c r="I16" s="10">
        <v>60.140999999999998</v>
      </c>
      <c r="J16" s="15">
        <f t="shared" si="2"/>
        <v>12.0282</v>
      </c>
      <c r="K16" s="16">
        <f t="shared" si="3"/>
        <v>81.652200000000008</v>
      </c>
      <c r="L16" s="2" t="s">
        <v>14</v>
      </c>
    </row>
    <row r="17" spans="1:12" ht="20.100000000000001" customHeight="1">
      <c r="A17" s="10">
        <v>1</v>
      </c>
      <c r="B17" s="11" t="s">
        <v>51</v>
      </c>
      <c r="C17" s="12" t="s">
        <v>52</v>
      </c>
      <c r="D17" s="12" t="s">
        <v>53</v>
      </c>
      <c r="E17" s="12" t="s">
        <v>54</v>
      </c>
      <c r="F17" s="13">
        <v>3.79</v>
      </c>
      <c r="G17" s="14">
        <f t="shared" si="0"/>
        <v>87.9</v>
      </c>
      <c r="H17" s="10">
        <f t="shared" si="1"/>
        <v>70.320000000000007</v>
      </c>
      <c r="I17" s="10">
        <v>56.524999999999999</v>
      </c>
      <c r="J17" s="15">
        <f t="shared" si="2"/>
        <v>11.305</v>
      </c>
      <c r="K17" s="16">
        <f t="shared" si="3"/>
        <v>81.625</v>
      </c>
      <c r="L17" s="2" t="s">
        <v>14</v>
      </c>
    </row>
    <row r="18" spans="1:12" ht="20.100000000000001" customHeight="1">
      <c r="A18" s="19">
        <v>1</v>
      </c>
      <c r="B18" s="20" t="s">
        <v>55</v>
      </c>
      <c r="C18" s="21" t="s">
        <v>56</v>
      </c>
      <c r="D18" s="21" t="s">
        <v>57</v>
      </c>
      <c r="E18" s="22" t="s">
        <v>58</v>
      </c>
      <c r="F18" s="23">
        <v>3.879</v>
      </c>
      <c r="G18" s="24">
        <f t="shared" si="0"/>
        <v>88.789999999999992</v>
      </c>
      <c r="H18" s="24">
        <f t="shared" si="1"/>
        <v>71.031999999999996</v>
      </c>
      <c r="I18" s="24">
        <v>62.058</v>
      </c>
      <c r="J18" s="25">
        <f t="shared" si="2"/>
        <v>12.4116</v>
      </c>
      <c r="K18" s="26">
        <f t="shared" si="3"/>
        <v>83.443600000000004</v>
      </c>
      <c r="L18" s="5" t="s">
        <v>14</v>
      </c>
    </row>
    <row r="19" spans="1:12" ht="20.100000000000001" customHeight="1">
      <c r="A19" s="19">
        <v>2</v>
      </c>
      <c r="B19" s="20" t="s">
        <v>55</v>
      </c>
      <c r="C19" s="21" t="s">
        <v>59</v>
      </c>
      <c r="D19" s="21" t="s">
        <v>60</v>
      </c>
      <c r="E19" s="22" t="s">
        <v>61</v>
      </c>
      <c r="F19" s="23">
        <v>3.7280000000000002</v>
      </c>
      <c r="G19" s="24">
        <f t="shared" ref="G19" si="4">F19*10+50</f>
        <v>87.28</v>
      </c>
      <c r="H19" s="24">
        <f t="shared" ref="H19" si="5">G19*0.8</f>
        <v>69.823999999999998</v>
      </c>
      <c r="I19" s="24">
        <v>66.128</v>
      </c>
      <c r="J19" s="25">
        <f t="shared" ref="J19" si="6">I19*0.2</f>
        <v>13.2256</v>
      </c>
      <c r="K19" s="26">
        <f t="shared" ref="K19" si="7">H19+J19</f>
        <v>83.049599999999998</v>
      </c>
      <c r="L19" s="5" t="s">
        <v>14</v>
      </c>
    </row>
    <row r="20" spans="1:12" ht="20.100000000000001" customHeight="1">
      <c r="A20" s="19">
        <v>1</v>
      </c>
      <c r="B20" s="20" t="s">
        <v>62</v>
      </c>
      <c r="C20" s="21" t="s">
        <v>63</v>
      </c>
      <c r="D20" s="21" t="s">
        <v>64</v>
      </c>
      <c r="E20" s="21" t="s">
        <v>65</v>
      </c>
      <c r="F20" s="27">
        <v>3.984</v>
      </c>
      <c r="G20" s="19">
        <f>F20*10+50</f>
        <v>89.84</v>
      </c>
      <c r="H20" s="19">
        <f>G20*0.8</f>
        <v>71.872</v>
      </c>
      <c r="I20" s="19">
        <v>76.158000000000001</v>
      </c>
      <c r="J20" s="28">
        <f>I20*0.2</f>
        <v>15.2316</v>
      </c>
      <c r="K20" s="29">
        <f>H20+J20</f>
        <v>87.1036</v>
      </c>
      <c r="L20" s="5" t="s">
        <v>14</v>
      </c>
    </row>
    <row r="21" spans="1:12" ht="20.100000000000001" customHeight="1">
      <c r="A21" s="19">
        <v>2</v>
      </c>
      <c r="B21" s="20" t="s">
        <v>62</v>
      </c>
      <c r="C21" s="21" t="s">
        <v>66</v>
      </c>
      <c r="D21" s="21" t="s">
        <v>67</v>
      </c>
      <c r="E21" s="21" t="s">
        <v>65</v>
      </c>
      <c r="F21" s="27">
        <v>3.9580000000000002</v>
      </c>
      <c r="G21" s="19">
        <f>F21*10+50</f>
        <v>89.58</v>
      </c>
      <c r="H21" s="19">
        <f>G21*0.8</f>
        <v>71.664000000000001</v>
      </c>
      <c r="I21" s="19">
        <v>66.007000000000005</v>
      </c>
      <c r="J21" s="28">
        <f>I21*0.2</f>
        <v>13.201400000000001</v>
      </c>
      <c r="K21" s="29">
        <f>H21+J21</f>
        <v>84.865400000000008</v>
      </c>
      <c r="L21" s="5" t="s">
        <v>14</v>
      </c>
    </row>
    <row r="22" spans="1:12" ht="47.25" customHeight="1">
      <c r="A22" s="38" t="s">
        <v>68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14.25">
      <c r="A23" s="34"/>
      <c r="B23" s="34"/>
      <c r="C23" s="34"/>
      <c r="D23" s="34"/>
      <c r="E23" s="34"/>
      <c r="F23" s="35"/>
      <c r="G23" s="34"/>
      <c r="H23" s="34"/>
      <c r="I23" s="41" t="s">
        <v>70</v>
      </c>
      <c r="J23" s="41"/>
      <c r="K23" s="41"/>
      <c r="L23" s="41"/>
    </row>
    <row r="24" spans="1:12" ht="14.25">
      <c r="A24" s="34"/>
      <c r="B24" s="34"/>
      <c r="C24" s="34"/>
      <c r="D24" s="34"/>
      <c r="E24" s="34"/>
      <c r="F24" s="35"/>
      <c r="G24" s="34"/>
      <c r="H24" s="34"/>
      <c r="I24" s="34"/>
      <c r="J24" s="34"/>
      <c r="K24" s="34"/>
      <c r="L24" s="34"/>
    </row>
    <row r="25" spans="1:12" ht="14.25">
      <c r="A25" s="34"/>
      <c r="B25" s="34"/>
      <c r="C25" s="34"/>
      <c r="D25" s="34"/>
      <c r="E25" s="34"/>
      <c r="F25" s="35"/>
      <c r="G25" s="34"/>
      <c r="H25" s="34"/>
      <c r="I25" s="40">
        <v>44102</v>
      </c>
      <c r="J25" s="41"/>
      <c r="K25" s="41"/>
      <c r="L25" s="41"/>
    </row>
  </sheetData>
  <mergeCells count="4">
    <mergeCell ref="A1:L1"/>
    <mergeCell ref="A22:L22"/>
    <mergeCell ref="I25:L25"/>
    <mergeCell ref="I23:L23"/>
  </mergeCells>
  <phoneticPr fontId="2" type="noConversion"/>
  <pageMargins left="0.70866141732283472" right="0.70866141732283472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化工与材料学院2021届面试拟获得推免资格学生名单公示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2020-09-29T02:11:27Z</dcterms:modified>
</cp:coreProperties>
</file>